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L3" sheetId="5" r:id="rId1"/>
  </sheets>
  <calcPr calcId="144525"/>
</workbook>
</file>

<file path=xl/calcChain.xml><?xml version="1.0" encoding="utf-8"?>
<calcChain xmlns="http://schemas.openxmlformats.org/spreadsheetml/2006/main">
  <c r="O19" i="5" l="1"/>
  <c r="O20" i="5"/>
  <c r="O7" i="5"/>
  <c r="O8" i="5"/>
  <c r="R8" i="5" l="1"/>
  <c r="Q8" i="5" s="1"/>
  <c r="R7" i="5"/>
  <c r="Q7" i="5" s="1"/>
  <c r="R6" i="5"/>
  <c r="O6" i="5" s="1"/>
  <c r="O18" i="5" s="1"/>
  <c r="Q6" i="5" l="1"/>
</calcChain>
</file>

<file path=xl/sharedStrings.xml><?xml version="1.0" encoding="utf-8"?>
<sst xmlns="http://schemas.openxmlformats.org/spreadsheetml/2006/main" count="28" uniqueCount="23">
  <si>
    <t>J</t>
  </si>
  <si>
    <t>F</t>
  </si>
  <si>
    <t>M</t>
  </si>
  <si>
    <t>A</t>
  </si>
  <si>
    <t>S</t>
  </si>
  <si>
    <t>O</t>
  </si>
  <si>
    <t>N</t>
  </si>
  <si>
    <t>D</t>
  </si>
  <si>
    <t>Aktie A</t>
  </si>
  <si>
    <t>Aktie B</t>
  </si>
  <si>
    <t>Aktie C</t>
  </si>
  <si>
    <t>Legende X</t>
  </si>
  <si>
    <t>Legende Y</t>
  </si>
  <si>
    <t>Ø</t>
  </si>
  <si>
    <t>B</t>
  </si>
  <si>
    <t>C</t>
  </si>
  <si>
    <t>Text:</t>
  </si>
  <si>
    <t>Y</t>
  </si>
  <si>
    <t>X</t>
  </si>
  <si>
    <t>Hervorhebungen:</t>
  </si>
  <si>
    <t>1.</t>
  </si>
  <si>
    <t>2.</t>
  </si>
  <si>
    <t>http://www.pimpmychart.com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</si>
</sst>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1" fontId="0" fillId="0" borderId="0" xfId="0" applyNumberFormat="1"/>
    <xf numFmtId="0" fontId="2" fillId="0" borderId="0" xfId="0" applyFont="1" applyBorder="1"/>
    <xf numFmtId="0" fontId="2" fillId="0" borderId="0" xfId="0" applyFont="1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'L3'!$B$6</c:f>
              <c:strCache>
                <c:ptCount val="1"/>
                <c:pt idx="0">
                  <c:v>Aktie A</c:v>
                </c:pt>
              </c:strCache>
            </c:strRef>
          </c:tx>
          <c:marker>
            <c:symbol val="none"/>
          </c:marker>
          <c:cat>
            <c:strRef>
              <c:f>'L3'!$C$5:$N$5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'L3'!$C$6:$N$6</c:f>
              <c:numCache>
                <c:formatCode>0</c:formatCode>
                <c:ptCount val="12"/>
                <c:pt idx="0">
                  <c:v>22.218982828036964</c:v>
                </c:pt>
                <c:pt idx="1">
                  <c:v>69.051102817890211</c:v>
                </c:pt>
                <c:pt idx="2">
                  <c:v>71</c:v>
                </c:pt>
                <c:pt idx="3">
                  <c:v>38.277554738887943</c:v>
                </c:pt>
                <c:pt idx="4">
                  <c:v>49.740917728325144</c:v>
                </c:pt>
                <c:pt idx="5">
                  <c:v>44.323173414614644</c:v>
                </c:pt>
                <c:pt idx="6">
                  <c:v>55</c:v>
                </c:pt>
                <c:pt idx="7">
                  <c:v>61.812230666061517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'L3'!$B$7</c:f>
              <c:strCache>
                <c:ptCount val="1"/>
                <c:pt idx="0">
                  <c:v>Aktie B</c:v>
                </c:pt>
              </c:strCache>
            </c:strRef>
          </c:tx>
          <c:marker>
            <c:symbol val="none"/>
          </c:marker>
          <c:cat>
            <c:strRef>
              <c:f>'L3'!$C$5:$N$5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'L3'!$C$7:$N$7</c:f>
              <c:numCache>
                <c:formatCode>0</c:formatCode>
                <c:ptCount val="12"/>
                <c:pt idx="0">
                  <c:v>44.445847701661521</c:v>
                </c:pt>
                <c:pt idx="1">
                  <c:v>21.01398213723289</c:v>
                </c:pt>
                <c:pt idx="2">
                  <c:v>60.659257637022698</c:v>
                </c:pt>
                <c:pt idx="3">
                  <c:v>77</c:v>
                </c:pt>
                <c:pt idx="4">
                  <c:v>50.770222115952883</c:v>
                </c:pt>
                <c:pt idx="5">
                  <c:v>25.910742820214381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'L3'!$B$8</c:f>
              <c:strCache>
                <c:ptCount val="1"/>
                <c:pt idx="0">
                  <c:v>Aktie C</c:v>
                </c:pt>
              </c:strCache>
            </c:strRef>
          </c:tx>
          <c:marker>
            <c:symbol val="none"/>
          </c:marker>
          <c:cat>
            <c:strRef>
              <c:f>'L3'!$C$5:$N$5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'L3'!$C$8:$N$8</c:f>
              <c:numCache>
                <c:formatCode>0</c:formatCode>
                <c:ptCount val="12"/>
                <c:pt idx="0">
                  <c:v>25.440095517044142</c:v>
                </c:pt>
                <c:pt idx="1">
                  <c:v>52.38456775634895</c:v>
                </c:pt>
                <c:pt idx="2">
                  <c:v>45.140176610832512</c:v>
                </c:pt>
                <c:pt idx="3">
                  <c:v>47.834190693492523</c:v>
                </c:pt>
                <c:pt idx="4">
                  <c:v>42.071889356873591</c:v>
                </c:pt>
                <c:pt idx="5">
                  <c:v>36.250190544661407</c:v>
                </c:pt>
                <c:pt idx="6">
                  <c:v>52</c:v>
                </c:pt>
                <c:pt idx="7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15136"/>
        <c:axId val="95116672"/>
      </c:lineChart>
      <c:scatterChart>
        <c:scatterStyle val="lineMarker"/>
        <c:varyColors val="0"/>
        <c:ser>
          <c:idx val="3"/>
          <c:order val="3"/>
          <c:tx>
            <c:v>LegA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'L3'!$O$18</c:f>
                  <c:strCache>
                    <c:ptCount val="1"/>
                    <c:pt idx="0">
                      <c:v>Aktie A (Ø 51)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'L3'!$R$6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'L3'!$Q$6</c:f>
              <c:numCache>
                <c:formatCode>0</c:formatCode>
                <c:ptCount val="1"/>
                <c:pt idx="0">
                  <c:v>61.812230666061517</c:v>
                </c:pt>
              </c:numCache>
            </c:numRef>
          </c:yVal>
          <c:smooth val="0"/>
        </c:ser>
        <c:ser>
          <c:idx val="4"/>
          <c:order val="4"/>
          <c:tx>
            <c:v>LegB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'L3'!$O$19</c:f>
                  <c:strCache>
                    <c:ptCount val="1"/>
                    <c:pt idx="0">
                      <c:v>Aktie B (Ø 43)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'L3'!$R$7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'L3'!$Q$7</c:f>
              <c:numCache>
                <c:formatCode>0</c:formatCode>
                <c:ptCount val="1"/>
                <c:pt idx="0">
                  <c:v>36</c:v>
                </c:pt>
              </c:numCache>
            </c:numRef>
          </c:yVal>
          <c:smooth val="0"/>
        </c:ser>
        <c:ser>
          <c:idx val="5"/>
          <c:order val="5"/>
          <c:tx>
            <c:v>LegC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'L3'!$O$20</c:f>
                  <c:strCache>
                    <c:ptCount val="1"/>
                    <c:pt idx="0">
                      <c:v>Aktie C (Ø 44) 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'L3'!$R$8</c:f>
              <c:numCache>
                <c:formatCode>0</c:formatCode>
                <c:ptCount val="1"/>
                <c:pt idx="0">
                  <c:v>9</c:v>
                </c:pt>
              </c:numCache>
            </c:numRef>
          </c:xVal>
          <c:yVal>
            <c:numRef>
              <c:f>'L3'!$Q$8</c:f>
              <c:numCache>
                <c:formatCode>0</c:formatCode>
                <c:ptCount val="1"/>
                <c:pt idx="0">
                  <c:v>48</c:v>
                </c:pt>
              </c:numCache>
            </c:numRef>
          </c:yVal>
          <c:smooth val="0"/>
        </c:ser>
        <c:ser>
          <c:idx val="6"/>
          <c:order val="6"/>
          <c:tx>
            <c:v>minPunkt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'L3'!$P$27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'L3'!$O$27</c:f>
              <c:numCache>
                <c:formatCode>0</c:formatCode>
                <c:ptCount val="1"/>
                <c:pt idx="0">
                  <c:v>21</c:v>
                </c:pt>
              </c:numCache>
            </c:numRef>
          </c:yVal>
          <c:smooth val="0"/>
        </c:ser>
        <c:ser>
          <c:idx val="7"/>
          <c:order val="7"/>
          <c:tx>
            <c:v>maxPunkt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'L3'!$P$28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'L3'!$O$28</c:f>
              <c:numCache>
                <c:formatCode>0</c:formatCode>
                <c:ptCount val="1"/>
                <c:pt idx="0">
                  <c:v>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5136"/>
        <c:axId val="95116672"/>
      </c:scatterChart>
      <c:catAx>
        <c:axId val="9511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95116672"/>
        <c:crosses val="autoZero"/>
        <c:auto val="1"/>
        <c:lblAlgn val="ctr"/>
        <c:lblOffset val="100"/>
        <c:noMultiLvlLbl val="0"/>
      </c:catAx>
      <c:valAx>
        <c:axId val="951166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9511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15</xdr:row>
      <xdr:rowOff>33337</xdr:rowOff>
    </xdr:from>
    <xdr:to>
      <xdr:col>13</xdr:col>
      <xdr:colOff>0</xdr:colOff>
      <xdr:row>31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857250</xdr:colOff>
      <xdr:row>29</xdr:row>
      <xdr:rowOff>104775</xdr:rowOff>
    </xdr:from>
    <xdr:to>
      <xdr:col>15</xdr:col>
      <xdr:colOff>85725</xdr:colOff>
      <xdr:row>30</xdr:row>
      <xdr:rowOff>76200</xdr:rowOff>
    </xdr:to>
    <xdr:sp macro="" textlink="">
      <xdr:nvSpPr>
        <xdr:cNvPr id="3" name="Ellipse 2"/>
        <xdr:cNvSpPr/>
      </xdr:nvSpPr>
      <xdr:spPr>
        <a:xfrm>
          <a:off x="10477500" y="4867275"/>
          <a:ext cx="161925" cy="161925"/>
        </a:xfrm>
        <a:prstGeom prst="ellipse">
          <a:avLst/>
        </a:prstGeom>
        <a:solidFill>
          <a:srgbClr val="FFFF00">
            <a:alpha val="5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38"/>
  <sheetViews>
    <sheetView tabSelected="1" zoomScaleNormal="100" workbookViewId="0">
      <selection activeCell="G37" sqref="G37"/>
    </sheetView>
  </sheetViews>
  <sheetFormatPr baseColWidth="10" defaultRowHeight="15" x14ac:dyDescent="0.25"/>
  <cols>
    <col min="1" max="1" width="7.7109375" customWidth="1"/>
    <col min="2" max="2" width="13.140625" customWidth="1"/>
    <col min="3" max="14" width="10.28515625" customWidth="1"/>
    <col min="15" max="15" width="14" customWidth="1"/>
  </cols>
  <sheetData>
    <row r="4" spans="1:18" x14ac:dyDescent="0.25">
      <c r="A4" s="1"/>
      <c r="B4" s="1"/>
      <c r="C4" s="7">
        <v>1</v>
      </c>
      <c r="D4" s="7">
        <v>2</v>
      </c>
      <c r="E4" s="7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1"/>
    </row>
    <row r="5" spans="1:18" x14ac:dyDescent="0.25">
      <c r="A5" s="1"/>
      <c r="B5" s="1"/>
      <c r="C5" s="2" t="s">
        <v>0</v>
      </c>
      <c r="D5" s="2" t="s">
        <v>1</v>
      </c>
      <c r="E5" s="2" t="s">
        <v>2</v>
      </c>
      <c r="F5" s="2" t="s">
        <v>3</v>
      </c>
      <c r="G5" s="5" t="s">
        <v>2</v>
      </c>
      <c r="H5" s="5" t="s">
        <v>0</v>
      </c>
      <c r="I5" s="5" t="s">
        <v>0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13</v>
      </c>
      <c r="Q5" s="10" t="s">
        <v>12</v>
      </c>
      <c r="R5" s="10" t="s">
        <v>11</v>
      </c>
    </row>
    <row r="6" spans="1:18" x14ac:dyDescent="0.25">
      <c r="A6" s="2"/>
      <c r="B6" s="3" t="s">
        <v>8</v>
      </c>
      <c r="C6" s="6">
        <v>22.218982828036964</v>
      </c>
      <c r="D6" s="6">
        <v>69.051102817890211</v>
      </c>
      <c r="E6" s="6">
        <v>71</v>
      </c>
      <c r="F6" s="6">
        <v>38.277554738887943</v>
      </c>
      <c r="G6" s="6">
        <v>49.740917728325144</v>
      </c>
      <c r="H6" s="6">
        <v>44.323173414614644</v>
      </c>
      <c r="I6" s="6">
        <v>55</v>
      </c>
      <c r="J6" s="6">
        <v>61.812230666061517</v>
      </c>
      <c r="K6" s="6"/>
      <c r="L6" s="6"/>
      <c r="M6" s="6"/>
      <c r="N6" s="6"/>
      <c r="O6" s="11">
        <f>ROUND(SUM(C6:N6)/(R6-1),0)</f>
        <v>51</v>
      </c>
      <c r="Q6" s="9">
        <f>HLOOKUP((R6-1),$C$4:$N$8,3,0)</f>
        <v>61.812230666061517</v>
      </c>
      <c r="R6" s="9">
        <f>13-COUNTIF(C6:N6,"")</f>
        <v>9</v>
      </c>
    </row>
    <row r="7" spans="1:18" x14ac:dyDescent="0.25">
      <c r="A7" s="1"/>
      <c r="B7" s="3" t="s">
        <v>9</v>
      </c>
      <c r="C7" s="6">
        <v>44.445847701661521</v>
      </c>
      <c r="D7" s="6">
        <v>21.01398213723289</v>
      </c>
      <c r="E7" s="6">
        <v>60.659257637022698</v>
      </c>
      <c r="F7" s="6">
        <v>77</v>
      </c>
      <c r="G7" s="6">
        <v>50.770222115952883</v>
      </c>
      <c r="H7" s="6">
        <v>25.910742820214381</v>
      </c>
      <c r="I7" s="6">
        <v>31</v>
      </c>
      <c r="J7" s="6">
        <v>36</v>
      </c>
      <c r="K7" s="6"/>
      <c r="L7" s="6"/>
      <c r="M7" s="6"/>
      <c r="N7" s="6"/>
      <c r="O7" s="11">
        <f t="shared" ref="O7:O8" si="0">ROUND(SUM(C7:N7)/(R7-1),0)</f>
        <v>43</v>
      </c>
      <c r="Q7" s="9">
        <f>HLOOKUP((R7-1),$C$4:$N$8,4,0)</f>
        <v>36</v>
      </c>
      <c r="R7" s="9">
        <f>13-COUNTIF(C7:N7,"")</f>
        <v>9</v>
      </c>
    </row>
    <row r="8" spans="1:18" x14ac:dyDescent="0.25">
      <c r="A8" s="1"/>
      <c r="B8" s="3" t="s">
        <v>10</v>
      </c>
      <c r="C8" s="6">
        <v>25.440095517044142</v>
      </c>
      <c r="D8" s="6">
        <v>52.38456775634895</v>
      </c>
      <c r="E8" s="6">
        <v>45.140176610832512</v>
      </c>
      <c r="F8" s="6">
        <v>47.834190693492523</v>
      </c>
      <c r="G8" s="6">
        <v>42.071889356873591</v>
      </c>
      <c r="H8" s="6">
        <v>36.250190544661407</v>
      </c>
      <c r="I8" s="6">
        <v>52</v>
      </c>
      <c r="J8" s="6">
        <v>48</v>
      </c>
      <c r="K8" s="6"/>
      <c r="L8" s="6"/>
      <c r="M8" s="6"/>
      <c r="N8" s="6"/>
      <c r="O8" s="11">
        <f t="shared" si="0"/>
        <v>44</v>
      </c>
      <c r="Q8" s="9">
        <f>HLOOKUP((R8-1),$C$4:$N$8,5,0)</f>
        <v>48</v>
      </c>
      <c r="R8" s="9">
        <f>13-COUNTIF(C8:N8,"")</f>
        <v>9</v>
      </c>
    </row>
    <row r="9" spans="1:18" x14ac:dyDescent="0.25">
      <c r="A9" s="1"/>
      <c r="B9" s="4"/>
      <c r="C9" s="7">
        <v>1</v>
      </c>
      <c r="D9" s="7">
        <v>2</v>
      </c>
      <c r="E9" s="7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  <c r="N9" s="8">
        <v>12</v>
      </c>
      <c r="O9" s="1"/>
    </row>
    <row r="10" spans="1:18" x14ac:dyDescent="0.2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O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O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8" x14ac:dyDescent="0.25">
      <c r="N14" s="1"/>
      <c r="O14" s="1"/>
    </row>
    <row r="16" spans="1:18" x14ac:dyDescent="0.25">
      <c r="O16" s="13" t="s">
        <v>16</v>
      </c>
    </row>
    <row r="18" spans="14:16" x14ac:dyDescent="0.25">
      <c r="N18" s="12" t="s">
        <v>3</v>
      </c>
      <c r="O18" t="str">
        <f>CONCATENATE(B6," (",$O$5," ",O6,") ")</f>
        <v xml:space="preserve">Aktie A (Ø 51) </v>
      </c>
    </row>
    <row r="19" spans="14:16" x14ac:dyDescent="0.25">
      <c r="N19" s="12" t="s">
        <v>14</v>
      </c>
      <c r="O19" t="str">
        <f t="shared" ref="O19:O20" si="1">CONCATENATE(B7," (",$O$5," ",O7,") ")</f>
        <v xml:space="preserve">Aktie B (Ø 43) </v>
      </c>
    </row>
    <row r="20" spans="14:16" x14ac:dyDescent="0.25">
      <c r="N20" s="12" t="s">
        <v>15</v>
      </c>
      <c r="O20" t="str">
        <f t="shared" si="1"/>
        <v xml:space="preserve">Aktie C (Ø 44) </v>
      </c>
    </row>
    <row r="24" spans="14:16" x14ac:dyDescent="0.25">
      <c r="O24" s="13" t="s">
        <v>19</v>
      </c>
    </row>
    <row r="26" spans="14:16" x14ac:dyDescent="0.25">
      <c r="O26" s="10" t="s">
        <v>17</v>
      </c>
      <c r="P26" s="10" t="s">
        <v>18</v>
      </c>
    </row>
    <row r="27" spans="14:16" x14ac:dyDescent="0.25">
      <c r="N27" s="12" t="s">
        <v>20</v>
      </c>
      <c r="O27" s="6">
        <v>21</v>
      </c>
      <c r="P27">
        <v>2</v>
      </c>
    </row>
    <row r="28" spans="14:16" x14ac:dyDescent="0.25">
      <c r="N28" s="12" t="s">
        <v>21</v>
      </c>
      <c r="O28" s="6">
        <v>77</v>
      </c>
      <c r="P28">
        <v>4</v>
      </c>
    </row>
    <row r="38" spans="2:2" x14ac:dyDescent="0.25">
      <c r="B38" s="14" t="s">
        <v>22</v>
      </c>
    </row>
  </sheetData>
  <hyperlinks>
    <hyperlink ref="B38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2011-07-10T14:13:37Z</dcterms:modified>
</cp:coreProperties>
</file>